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 MAEG\PERT_CPM\"/>
    </mc:Choice>
  </mc:AlternateContent>
  <bookViews>
    <workbookView xWindow="360" yWindow="15" windowWidth="15480" windowHeight="11505" activeTab="2"/>
  </bookViews>
  <sheets>
    <sheet name="Relatório de Resposta 1" sheetId="22" r:id="rId1"/>
    <sheet name="Relatório de Sensibilidade 1" sheetId="23" r:id="rId2"/>
    <sheet name="Sheet1" sheetId="2" r:id="rId3"/>
    <sheet name="Sheet2" sheetId="3" r:id="rId4"/>
  </sheets>
  <definedNames>
    <definedName name="solver_adj" localSheetId="2" hidden="1">Sheet1!$E$5:$E$20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Sheet1!$I$5:$I$17</definedName>
    <definedName name="solver_lhs2" localSheetId="2" hidden="1">Sheet1!$G$5:$G$20</definedName>
    <definedName name="solver_lhs3" localSheetId="2" hidden="1">Sheet1!$G$5:$G$20</definedName>
    <definedName name="solver_lhs4" localSheetId="2" hidden="1">Sheet1!$O$7</definedName>
    <definedName name="solver_lhs5" localSheetId="2" hidden="1">Sheet1!$N$9</definedName>
    <definedName name="solver_lhs6" localSheetId="2" hidden="1">Sheet1!$N$15</definedName>
    <definedName name="solver_lhs7" localSheetId="2" hidden="1">Sheet1!$G$5:$G$20</definedName>
    <definedName name="solver_lhs8" localSheetId="2" hidden="1">Sheet1!$J$22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Sheet1!$E$23</definedName>
    <definedName name="solver_pre" localSheetId="2" hidden="1">0.000001</definedName>
    <definedName name="solver_rbv" localSheetId="2" hidden="1">1</definedName>
    <definedName name="solver_rel1" localSheetId="2" hidden="1">2</definedName>
    <definedName name="solver_rel2" localSheetId="2" hidden="1">1</definedName>
    <definedName name="solver_rel3" localSheetId="2" hidden="1">1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1</definedName>
    <definedName name="solver_rel8" localSheetId="2" hidden="1">1</definedName>
    <definedName name="solver_rhs1" localSheetId="2" hidden="1">Sheet1!$K$5:$K$17</definedName>
    <definedName name="solver_rhs2" localSheetId="2" hidden="1">Sheet1!$G$5:$G$20</definedName>
    <definedName name="solver_rhs3" localSheetId="2" hidden="1">Sheet1!$G$5:$G$20</definedName>
    <definedName name="solver_rhs4" localSheetId="2" hidden="1">Sheet1!#REF!</definedName>
    <definedName name="solver_rhs5" localSheetId="2" hidden="1">Sheet1!#REF!</definedName>
    <definedName name="solver_rhs6" localSheetId="2" hidden="1">Sheet1!#REF!</definedName>
    <definedName name="solver_rhs7" localSheetId="2" hidden="1">Sheet1!$G$5:$G$20</definedName>
    <definedName name="solver_rhs8" localSheetId="2" hidden="1">47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E23" i="2" l="1"/>
  <c r="C6" i="2"/>
  <c r="I6" i="2" s="1"/>
  <c r="C7" i="2"/>
  <c r="C8" i="2" s="1"/>
  <c r="I15" i="2" l="1"/>
  <c r="I11" i="2"/>
  <c r="I7" i="2"/>
  <c r="I17" i="2"/>
  <c r="I13" i="2"/>
  <c r="I9" i="2"/>
  <c r="I16" i="2"/>
  <c r="I12" i="2"/>
  <c r="I8" i="2"/>
  <c r="I5" i="2"/>
  <c r="I14" i="2"/>
  <c r="I10" i="2"/>
</calcChain>
</file>

<file path=xl/sharedStrings.xml><?xml version="1.0" encoding="utf-8"?>
<sst xmlns="http://schemas.openxmlformats.org/spreadsheetml/2006/main" count="252" uniqueCount="145">
  <si>
    <t>Normal</t>
  </si>
  <si>
    <t>Duração</t>
  </si>
  <si>
    <t>Restrições</t>
  </si>
  <si>
    <t>$I$5</t>
  </si>
  <si>
    <t>$I$6</t>
  </si>
  <si>
    <t>$I$7</t>
  </si>
  <si>
    <t>$I$8</t>
  </si>
  <si>
    <t>$I$9</t>
  </si>
  <si>
    <t>$I$10</t>
  </si>
  <si>
    <t>$I$11</t>
  </si>
  <si>
    <t>$I$12</t>
  </si>
  <si>
    <t>$I$13</t>
  </si>
  <si>
    <t>$I$14</t>
  </si>
  <si>
    <t>$I$15</t>
  </si>
  <si>
    <t>$I$16</t>
  </si>
  <si>
    <t>$I$17</t>
  </si>
  <si>
    <t>Final</t>
  </si>
  <si>
    <t>Cap. 1 - Exercício 1.  Projecto da RELIABLE CONSTRUCTION.  PL</t>
  </si>
  <si>
    <t>DE</t>
  </si>
  <si>
    <t>Para</t>
  </si>
  <si>
    <t xml:space="preserve">Nó Inicial </t>
  </si>
  <si>
    <t>Nó Final</t>
  </si>
  <si>
    <t>Actividade</t>
  </si>
  <si>
    <t>Natureza</t>
  </si>
  <si>
    <t>Crítica=1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</si>
  <si>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</si>
  <si>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</si>
  <si>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</si>
  <si>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</si>
  <si>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</si>
  <si>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</si>
  <si>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</si>
  <si>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</si>
  <si>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</si>
  <si>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</si>
  <si>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FICT 1</t>
  </si>
  <si>
    <t>K</t>
  </si>
  <si>
    <t>FICT 2</t>
  </si>
  <si>
    <t>L</t>
  </si>
  <si>
    <t>M</t>
  </si>
  <si>
    <t>N</t>
  </si>
  <si>
    <t>Acontecimentos</t>
  </si>
  <si>
    <t>Nós</t>
  </si>
  <si>
    <t xml:space="preserve">Fluxo </t>
  </si>
  <si>
    <t>Líquido</t>
  </si>
  <si>
    <t>Oferta/</t>
  </si>
  <si>
    <t>/Procura</t>
  </si>
  <si>
    <t>C. Critico</t>
  </si>
  <si>
    <t>Célula</t>
  </si>
  <si>
    <t>Nome</t>
  </si>
  <si>
    <t>Fórmula</t>
  </si>
  <si>
    <t>Estado</t>
  </si>
  <si>
    <t>$E$23</t>
  </si>
  <si>
    <t>C. Critico Crítica=1</t>
  </si>
  <si>
    <t>$E$5</t>
  </si>
  <si>
    <t>A Crítica=1</t>
  </si>
  <si>
    <t>$E$6</t>
  </si>
  <si>
    <t>B Crítica=1</t>
  </si>
  <si>
    <t>$E$7</t>
  </si>
  <si>
    <t>C Crítica=1</t>
  </si>
  <si>
    <t>$E$8</t>
  </si>
  <si>
    <t>D Crítica=1</t>
  </si>
  <si>
    <t>$E$9</t>
  </si>
  <si>
    <t>E Crítica=1</t>
  </si>
  <si>
    <t>$E$10</t>
  </si>
  <si>
    <t>FICT 1 Crítica=1</t>
  </si>
  <si>
    <t>$E$11</t>
  </si>
  <si>
    <t>F Crítica=1</t>
  </si>
  <si>
    <t>$E$12</t>
  </si>
  <si>
    <t>G Crítica=1</t>
  </si>
  <si>
    <t>$E$13</t>
  </si>
  <si>
    <t>H Crítica=1</t>
  </si>
  <si>
    <t>$E$14</t>
  </si>
  <si>
    <t>I Crítica=1</t>
  </si>
  <si>
    <t>$E$15</t>
  </si>
  <si>
    <t>J Crítica=1</t>
  </si>
  <si>
    <t>$E$16</t>
  </si>
  <si>
    <t>K Crítica=1</t>
  </si>
  <si>
    <t>$E$17</t>
  </si>
  <si>
    <t>FICT 2 Crítica=1</t>
  </si>
  <si>
    <t>$E$18</t>
  </si>
  <si>
    <t>L Crítica=1</t>
  </si>
  <si>
    <t>$E$19</t>
  </si>
  <si>
    <t>M Crítica=1</t>
  </si>
  <si>
    <t>$E$20</t>
  </si>
  <si>
    <t>N Crítica=1</t>
  </si>
  <si>
    <t>A Líquido</t>
  </si>
  <si>
    <t>$I$5=$K$5</t>
  </si>
  <si>
    <t>B Líquido</t>
  </si>
  <si>
    <t>$I$6=$K$6</t>
  </si>
  <si>
    <t>C Líquido</t>
  </si>
  <si>
    <t>$I$7=$K$7</t>
  </si>
  <si>
    <t>D Líquido</t>
  </si>
  <si>
    <t>$I$8=$K$8</t>
  </si>
  <si>
    <t>E Líquido</t>
  </si>
  <si>
    <t>$I$9=$K$9</t>
  </si>
  <si>
    <t>FICT 1 Líquido</t>
  </si>
  <si>
    <t>$I$10=$K$10</t>
  </si>
  <si>
    <t>F Líquido</t>
  </si>
  <si>
    <t>$I$11=$K$11</t>
  </si>
  <si>
    <t>G Líquido</t>
  </si>
  <si>
    <t>$I$12=$K$12</t>
  </si>
  <si>
    <t>H Líquido</t>
  </si>
  <si>
    <t>$I$13=$K$13</t>
  </si>
  <si>
    <t>I Líquido</t>
  </si>
  <si>
    <t>$I$14=$K$14</t>
  </si>
  <si>
    <t>J Líquido</t>
  </si>
  <si>
    <t>$I$15=$K$15</t>
  </si>
  <si>
    <t>K Líquido</t>
  </si>
  <si>
    <t>$I$16=$K$16</t>
  </si>
  <si>
    <t>FICT 2 Líquido</t>
  </si>
  <si>
    <t>$I$17=$K$17</t>
  </si>
  <si>
    <t>Valor</t>
  </si>
  <si>
    <t>Reduzido</t>
  </si>
  <si>
    <t>Custo</t>
  </si>
  <si>
    <t>Permissível</t>
  </si>
  <si>
    <t>Aumentar</t>
  </si>
  <si>
    <t>Diminuir</t>
  </si>
  <si>
    <t>Sombra</t>
  </si>
  <si>
    <t>Preço</t>
  </si>
  <si>
    <t>Restrição</t>
  </si>
  <si>
    <t>Microsoft Excel 16.0 Relatório de Resposta</t>
  </si>
  <si>
    <t>Folha de Cálculo: [PERT-CPM - Ex. 1 - Transportes.xlsx]Sheet1</t>
  </si>
  <si>
    <t>Resultado: O Solver encontrou uma solução. Todas as restrições e condições de otimização foram satisfeitas.</t>
  </si>
  <si>
    <t>Motor do Solver</t>
  </si>
  <si>
    <t>Motor: LP Simplex</t>
  </si>
  <si>
    <t>Tempo de Solução: 0,047 Segundos.</t>
  </si>
  <si>
    <t>Iterações: 15 Subproblemas: 0</t>
  </si>
  <si>
    <t>Opções do Solver</t>
  </si>
  <si>
    <t>Tempo Máximo 100 seg,  Iterações 100, Precision 0,000001</t>
  </si>
  <si>
    <t>Máximo de Subproblemas Ilimitado, Máximo de Soluções de Número Inteiro Ilimitado, Tolerância de Número Inteiro 5%, Resolver Sem Restrições de Número Inteiro, Assumir NãoNegativo</t>
  </si>
  <si>
    <t>Célula de Objetivo (Máximo)</t>
  </si>
  <si>
    <t>Valor Original</t>
  </si>
  <si>
    <t>Valor Final</t>
  </si>
  <si>
    <t>Células de Variável</t>
  </si>
  <si>
    <t>Número inteiro</t>
  </si>
  <si>
    <t>Valor da Célula</t>
  </si>
  <si>
    <t>Margem</t>
  </si>
  <si>
    <t>Contin</t>
  </si>
  <si>
    <t>Enlace</t>
  </si>
  <si>
    <t>Microsoft Excel 16.0 Relatório de Sensibilidade</t>
  </si>
  <si>
    <t>Objetivo</t>
  </si>
  <si>
    <t>Coeficiente</t>
  </si>
  <si>
    <t>Lado Direito</t>
  </si>
  <si>
    <t>Relatório Criado: 29-02-2020 16:23:57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</si>
</sst>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opLeftCell="A10" workbookViewId="0">
      <selection activeCell="D16" sqref="D16:G54"/>
    </sheetView>
  </sheetViews>
  <sheetFormatPr defaultRowHeight="15" x14ac:dyDescent="0.25"/>
  <cols>
    <col min="1" max="1" width="2.28515625" customWidth="1"/>
    <col min="2" max="2" width="6.5703125" customWidth="1"/>
    <col min="3" max="3" width="16.85546875" bestFit="1" customWidth="1"/>
    <col min="4" max="4" width="14.42578125" bestFit="1" customWidth="1"/>
    <col min="5" max="5" width="11.7109375" bestFit="1" customWidth="1"/>
    <col min="6" max="6" width="14.85546875" bestFit="1" customWidth="1"/>
    <col min="7" max="7" width="8.42578125" customWidth="1"/>
  </cols>
  <sheetData>
    <row r="1" spans="1:7" x14ac:dyDescent="0.25">
      <c r="A1" s="1" t="s">
        <v>121</v>
      </c>
    </row>
    <row r="2" spans="1:7" x14ac:dyDescent="0.25">
      <c r="A2" s="1" t="s">
        <v>122</v>
      </c>
    </row>
    <row r="3" spans="1:7" x14ac:dyDescent="0.25">
      <c r="A3" s="1" t="s">
        <v>144</v>
      </c>
    </row>
    <row r="4" spans="1:7" x14ac:dyDescent="0.25">
      <c r="A4" s="1" t="s">
        <v>123</v>
      </c>
    </row>
    <row r="5" spans="1:7" x14ac:dyDescent="0.25">
      <c r="A5" s="1" t="s">
        <v>124</v>
      </c>
    </row>
    <row r="6" spans="1:7" x14ac:dyDescent="0.25">
      <c r="A6" s="1"/>
      <c r="B6" t="s">
        <v>125</v>
      </c>
    </row>
    <row r="7" spans="1:7" x14ac:dyDescent="0.25">
      <c r="A7" s="1"/>
      <c r="B7" t="s">
        <v>126</v>
      </c>
    </row>
    <row r="8" spans="1:7" x14ac:dyDescent="0.25">
      <c r="A8" s="1"/>
      <c r="B8" t="s">
        <v>127</v>
      </c>
    </row>
    <row r="9" spans="1:7" x14ac:dyDescent="0.25">
      <c r="A9" s="1" t="s">
        <v>128</v>
      </c>
    </row>
    <row r="10" spans="1:7" x14ac:dyDescent="0.25">
      <c r="B10" t="s">
        <v>129</v>
      </c>
    </row>
    <row r="11" spans="1:7" x14ac:dyDescent="0.25">
      <c r="B11" t="s">
        <v>130</v>
      </c>
    </row>
    <row r="14" spans="1:7" ht="15.75" thickBot="1" x14ac:dyDescent="0.3">
      <c r="A14" t="s">
        <v>131</v>
      </c>
    </row>
    <row r="15" spans="1:7" ht="15.75" thickBot="1" x14ac:dyDescent="0.3">
      <c r="B15" s="18" t="s">
        <v>48</v>
      </c>
      <c r="C15" s="18" t="s">
        <v>49</v>
      </c>
      <c r="D15" s="18" t="s">
        <v>132</v>
      </c>
      <c r="E15" s="18" t="s">
        <v>133</v>
      </c>
    </row>
    <row r="16" spans="1:7" ht="15.75" thickBot="1" x14ac:dyDescent="0.3">
      <c r="B16" s="5" t="s">
        <v>52</v>
      </c>
      <c r="C16" s="5" t="s">
        <v>53</v>
      </c>
      <c r="D16" s="14">
        <v>0</v>
      </c>
      <c r="E16" s="14">
        <v>44</v>
      </c>
      <c r="F16" s="2"/>
      <c r="G16" s="2"/>
    </row>
    <row r="17" spans="1:7" x14ac:dyDescent="0.25">
      <c r="D17" s="2"/>
      <c r="E17" s="2"/>
      <c r="F17" s="2"/>
      <c r="G17" s="2"/>
    </row>
    <row r="18" spans="1:7" x14ac:dyDescent="0.25">
      <c r="D18" s="2"/>
      <c r="E18" s="2"/>
      <c r="F18" s="2"/>
      <c r="G18" s="2"/>
    </row>
    <row r="19" spans="1:7" ht="15.75" thickBot="1" x14ac:dyDescent="0.3">
      <c r="A19" t="s">
        <v>134</v>
      </c>
      <c r="D19" s="2"/>
      <c r="E19" s="2"/>
      <c r="F19" s="2"/>
      <c r="G19" s="2"/>
    </row>
    <row r="20" spans="1:7" ht="15.75" thickBot="1" x14ac:dyDescent="0.3">
      <c r="B20" s="18" t="s">
        <v>48</v>
      </c>
      <c r="C20" s="18" t="s">
        <v>49</v>
      </c>
      <c r="D20" s="18" t="s">
        <v>132</v>
      </c>
      <c r="E20" s="18" t="s">
        <v>133</v>
      </c>
      <c r="F20" s="18" t="s">
        <v>135</v>
      </c>
      <c r="G20" s="2"/>
    </row>
    <row r="21" spans="1:7" x14ac:dyDescent="0.25">
      <c r="B21" s="6" t="s">
        <v>54</v>
      </c>
      <c r="C21" s="6" t="s">
        <v>55</v>
      </c>
      <c r="D21" s="15">
        <v>0</v>
      </c>
      <c r="E21" s="15">
        <v>1</v>
      </c>
      <c r="F21" s="16" t="s">
        <v>138</v>
      </c>
      <c r="G21" s="2"/>
    </row>
    <row r="22" spans="1:7" x14ac:dyDescent="0.25">
      <c r="B22" s="6" t="s">
        <v>56</v>
      </c>
      <c r="C22" s="6" t="s">
        <v>57</v>
      </c>
      <c r="D22" s="15">
        <v>0</v>
      </c>
      <c r="E22" s="15">
        <v>1</v>
      </c>
      <c r="F22" s="16" t="s">
        <v>138</v>
      </c>
      <c r="G22" s="2"/>
    </row>
    <row r="23" spans="1:7" x14ac:dyDescent="0.25">
      <c r="B23" s="6" t="s">
        <v>58</v>
      </c>
      <c r="C23" s="6" t="s">
        <v>59</v>
      </c>
      <c r="D23" s="15">
        <v>0</v>
      </c>
      <c r="E23" s="15">
        <v>1</v>
      </c>
      <c r="F23" s="16" t="s">
        <v>138</v>
      </c>
      <c r="G23" s="2"/>
    </row>
    <row r="24" spans="1:7" x14ac:dyDescent="0.25">
      <c r="B24" s="6" t="s">
        <v>60</v>
      </c>
      <c r="C24" s="6" t="s">
        <v>61</v>
      </c>
      <c r="D24" s="15">
        <v>0</v>
      </c>
      <c r="E24" s="15">
        <v>0</v>
      </c>
      <c r="F24" s="16" t="s">
        <v>138</v>
      </c>
      <c r="G24" s="2"/>
    </row>
    <row r="25" spans="1:7" x14ac:dyDescent="0.25">
      <c r="B25" s="6" t="s">
        <v>62</v>
      </c>
      <c r="C25" s="6" t="s">
        <v>63</v>
      </c>
      <c r="D25" s="15">
        <v>0</v>
      </c>
      <c r="E25" s="15">
        <v>1</v>
      </c>
      <c r="F25" s="16" t="s">
        <v>138</v>
      </c>
      <c r="G25" s="2"/>
    </row>
    <row r="26" spans="1:7" x14ac:dyDescent="0.25">
      <c r="B26" s="6" t="s">
        <v>64</v>
      </c>
      <c r="C26" s="6" t="s">
        <v>65</v>
      </c>
      <c r="D26" s="15">
        <v>0</v>
      </c>
      <c r="E26" s="15">
        <v>0</v>
      </c>
      <c r="F26" s="16" t="s">
        <v>138</v>
      </c>
      <c r="G26" s="2"/>
    </row>
    <row r="27" spans="1:7" x14ac:dyDescent="0.25">
      <c r="B27" s="6" t="s">
        <v>66</v>
      </c>
      <c r="C27" s="6" t="s">
        <v>67</v>
      </c>
      <c r="D27" s="15">
        <v>0</v>
      </c>
      <c r="E27" s="15">
        <v>1</v>
      </c>
      <c r="F27" s="16" t="s">
        <v>138</v>
      </c>
      <c r="G27" s="2"/>
    </row>
    <row r="28" spans="1:7" x14ac:dyDescent="0.25">
      <c r="B28" s="6" t="s">
        <v>68</v>
      </c>
      <c r="C28" s="6" t="s">
        <v>69</v>
      </c>
      <c r="D28" s="15">
        <v>0</v>
      </c>
      <c r="E28" s="15">
        <v>0</v>
      </c>
      <c r="F28" s="16" t="s">
        <v>138</v>
      </c>
      <c r="G28" s="2"/>
    </row>
    <row r="29" spans="1:7" x14ac:dyDescent="0.25">
      <c r="B29" s="6" t="s">
        <v>70</v>
      </c>
      <c r="C29" s="6" t="s">
        <v>71</v>
      </c>
      <c r="D29" s="15">
        <v>0</v>
      </c>
      <c r="E29" s="15">
        <v>0</v>
      </c>
      <c r="F29" s="16" t="s">
        <v>138</v>
      </c>
      <c r="G29" s="2"/>
    </row>
    <row r="30" spans="1:7" x14ac:dyDescent="0.25">
      <c r="B30" s="6" t="s">
        <v>72</v>
      </c>
      <c r="C30" s="6" t="s">
        <v>73</v>
      </c>
      <c r="D30" s="15">
        <v>0</v>
      </c>
      <c r="E30" s="15">
        <v>0</v>
      </c>
      <c r="F30" s="16" t="s">
        <v>138</v>
      </c>
      <c r="G30" s="2"/>
    </row>
    <row r="31" spans="1:7" x14ac:dyDescent="0.25">
      <c r="B31" s="6" t="s">
        <v>74</v>
      </c>
      <c r="C31" s="6" t="s">
        <v>75</v>
      </c>
      <c r="D31" s="15">
        <v>0</v>
      </c>
      <c r="E31" s="15">
        <v>1</v>
      </c>
      <c r="F31" s="16" t="s">
        <v>138</v>
      </c>
      <c r="G31" s="2"/>
    </row>
    <row r="32" spans="1:7" x14ac:dyDescent="0.25">
      <c r="B32" s="6" t="s">
        <v>76</v>
      </c>
      <c r="C32" s="6" t="s">
        <v>79</v>
      </c>
      <c r="D32" s="15">
        <v>0</v>
      </c>
      <c r="E32" s="15">
        <v>0</v>
      </c>
      <c r="F32" s="16" t="s">
        <v>138</v>
      </c>
      <c r="G32" s="2"/>
    </row>
    <row r="33" spans="1:7" x14ac:dyDescent="0.25">
      <c r="B33" s="6" t="s">
        <v>78</v>
      </c>
      <c r="C33" s="6" t="s">
        <v>77</v>
      </c>
      <c r="D33" s="15">
        <v>0</v>
      </c>
      <c r="E33" s="15">
        <v>0</v>
      </c>
      <c r="F33" s="16" t="s">
        <v>138</v>
      </c>
      <c r="G33" s="2"/>
    </row>
    <row r="34" spans="1:7" x14ac:dyDescent="0.25">
      <c r="B34" s="6" t="s">
        <v>80</v>
      </c>
      <c r="C34" s="6" t="s">
        <v>81</v>
      </c>
      <c r="D34" s="15">
        <v>0</v>
      </c>
      <c r="E34" s="15">
        <v>1</v>
      </c>
      <c r="F34" s="16" t="s">
        <v>138</v>
      </c>
      <c r="G34" s="2"/>
    </row>
    <row r="35" spans="1:7" x14ac:dyDescent="0.25">
      <c r="B35" s="6" t="s">
        <v>82</v>
      </c>
      <c r="C35" s="6" t="s">
        <v>83</v>
      </c>
      <c r="D35" s="15">
        <v>0</v>
      </c>
      <c r="E35" s="15">
        <v>0</v>
      </c>
      <c r="F35" s="16" t="s">
        <v>138</v>
      </c>
      <c r="G35" s="2"/>
    </row>
    <row r="36" spans="1:7" ht="15.75" thickBot="1" x14ac:dyDescent="0.3">
      <c r="B36" s="5" t="s">
        <v>84</v>
      </c>
      <c r="C36" s="5" t="s">
        <v>85</v>
      </c>
      <c r="D36" s="14">
        <v>0</v>
      </c>
      <c r="E36" s="14">
        <v>1</v>
      </c>
      <c r="F36" s="17" t="s">
        <v>138</v>
      </c>
      <c r="G36" s="2"/>
    </row>
    <row r="37" spans="1:7" x14ac:dyDescent="0.25">
      <c r="D37" s="2"/>
      <c r="E37" s="2"/>
      <c r="F37" s="2"/>
      <c r="G37" s="2"/>
    </row>
    <row r="38" spans="1:7" x14ac:dyDescent="0.25">
      <c r="D38" s="2"/>
      <c r="E38" s="2"/>
      <c r="F38" s="2"/>
      <c r="G38" s="2"/>
    </row>
    <row r="39" spans="1:7" ht="15.75" thickBot="1" x14ac:dyDescent="0.3">
      <c r="A39" t="s">
        <v>2</v>
      </c>
      <c r="D39" s="2"/>
      <c r="E39" s="2"/>
      <c r="F39" s="2"/>
      <c r="G39" s="2"/>
    </row>
    <row r="40" spans="1:7" ht="15.75" thickBot="1" x14ac:dyDescent="0.3">
      <c r="B40" s="18" t="s">
        <v>48</v>
      </c>
      <c r="C40" s="18" t="s">
        <v>49</v>
      </c>
      <c r="D40" s="18" t="s">
        <v>136</v>
      </c>
      <c r="E40" s="18" t="s">
        <v>50</v>
      </c>
      <c r="F40" s="18" t="s">
        <v>51</v>
      </c>
      <c r="G40" s="18" t="s">
        <v>137</v>
      </c>
    </row>
    <row r="41" spans="1:7" x14ac:dyDescent="0.25">
      <c r="B41" s="6" t="s">
        <v>3</v>
      </c>
      <c r="C41" s="6" t="s">
        <v>86</v>
      </c>
      <c r="D41" s="15">
        <v>1</v>
      </c>
      <c r="E41" s="16" t="s">
        <v>87</v>
      </c>
      <c r="F41" s="16" t="s">
        <v>139</v>
      </c>
      <c r="G41" s="16">
        <v>0</v>
      </c>
    </row>
    <row r="42" spans="1:7" x14ac:dyDescent="0.25">
      <c r="B42" s="6" t="s">
        <v>4</v>
      </c>
      <c r="C42" s="6" t="s">
        <v>88</v>
      </c>
      <c r="D42" s="15">
        <v>0</v>
      </c>
      <c r="E42" s="16" t="s">
        <v>89</v>
      </c>
      <c r="F42" s="16" t="s">
        <v>139</v>
      </c>
      <c r="G42" s="16">
        <v>0</v>
      </c>
    </row>
    <row r="43" spans="1:7" x14ac:dyDescent="0.25">
      <c r="B43" s="6" t="s">
        <v>5</v>
      </c>
      <c r="C43" s="6" t="s">
        <v>90</v>
      </c>
      <c r="D43" s="15">
        <v>0</v>
      </c>
      <c r="E43" s="16" t="s">
        <v>91</v>
      </c>
      <c r="F43" s="16" t="s">
        <v>139</v>
      </c>
      <c r="G43" s="16">
        <v>0</v>
      </c>
    </row>
    <row r="44" spans="1:7" x14ac:dyDescent="0.25">
      <c r="B44" s="6" t="s">
        <v>6</v>
      </c>
      <c r="C44" s="6" t="s">
        <v>92</v>
      </c>
      <c r="D44" s="15">
        <v>0</v>
      </c>
      <c r="E44" s="16" t="s">
        <v>93</v>
      </c>
      <c r="F44" s="16" t="s">
        <v>139</v>
      </c>
      <c r="G44" s="16">
        <v>0</v>
      </c>
    </row>
    <row r="45" spans="1:7" x14ac:dyDescent="0.25">
      <c r="B45" s="6" t="s">
        <v>7</v>
      </c>
      <c r="C45" s="6" t="s">
        <v>94</v>
      </c>
      <c r="D45" s="15">
        <v>0</v>
      </c>
      <c r="E45" s="16" t="s">
        <v>95</v>
      </c>
      <c r="F45" s="16" t="s">
        <v>139</v>
      </c>
      <c r="G45" s="16">
        <v>0</v>
      </c>
    </row>
    <row r="46" spans="1:7" x14ac:dyDescent="0.25">
      <c r="B46" s="6" t="s">
        <v>8</v>
      </c>
      <c r="C46" s="6" t="s">
        <v>96</v>
      </c>
      <c r="D46" s="15">
        <v>0</v>
      </c>
      <c r="E46" s="16" t="s">
        <v>97</v>
      </c>
      <c r="F46" s="16" t="s">
        <v>139</v>
      </c>
      <c r="G46" s="16">
        <v>0</v>
      </c>
    </row>
    <row r="47" spans="1:7" x14ac:dyDescent="0.25">
      <c r="B47" s="6" t="s">
        <v>9</v>
      </c>
      <c r="C47" s="6" t="s">
        <v>98</v>
      </c>
      <c r="D47" s="15">
        <v>0</v>
      </c>
      <c r="E47" s="16" t="s">
        <v>99</v>
      </c>
      <c r="F47" s="16" t="s">
        <v>139</v>
      </c>
      <c r="G47" s="16">
        <v>0</v>
      </c>
    </row>
    <row r="48" spans="1:7" x14ac:dyDescent="0.25">
      <c r="B48" s="6" t="s">
        <v>10</v>
      </c>
      <c r="C48" s="6" t="s">
        <v>100</v>
      </c>
      <c r="D48" s="15">
        <v>0</v>
      </c>
      <c r="E48" s="16" t="s">
        <v>101</v>
      </c>
      <c r="F48" s="16" t="s">
        <v>139</v>
      </c>
      <c r="G48" s="16">
        <v>0</v>
      </c>
    </row>
    <row r="49" spans="2:7" x14ac:dyDescent="0.25">
      <c r="B49" s="6" t="s">
        <v>11</v>
      </c>
      <c r="C49" s="6" t="s">
        <v>102</v>
      </c>
      <c r="D49" s="15">
        <v>0</v>
      </c>
      <c r="E49" s="16" t="s">
        <v>103</v>
      </c>
      <c r="F49" s="16" t="s">
        <v>139</v>
      </c>
      <c r="G49" s="16">
        <v>0</v>
      </c>
    </row>
    <row r="50" spans="2:7" x14ac:dyDescent="0.25">
      <c r="B50" s="6" t="s">
        <v>12</v>
      </c>
      <c r="C50" s="6" t="s">
        <v>104</v>
      </c>
      <c r="D50" s="15">
        <v>0</v>
      </c>
      <c r="E50" s="16" t="s">
        <v>105</v>
      </c>
      <c r="F50" s="16" t="s">
        <v>139</v>
      </c>
      <c r="G50" s="16">
        <v>0</v>
      </c>
    </row>
    <row r="51" spans="2:7" x14ac:dyDescent="0.25">
      <c r="B51" s="6" t="s">
        <v>13</v>
      </c>
      <c r="C51" s="6" t="s">
        <v>106</v>
      </c>
      <c r="D51" s="15">
        <v>0</v>
      </c>
      <c r="E51" s="16" t="s">
        <v>107</v>
      </c>
      <c r="F51" s="16" t="s">
        <v>139</v>
      </c>
      <c r="G51" s="16">
        <v>0</v>
      </c>
    </row>
    <row r="52" spans="2:7" x14ac:dyDescent="0.25">
      <c r="B52" s="6" t="s">
        <v>14</v>
      </c>
      <c r="C52" s="6" t="s">
        <v>110</v>
      </c>
      <c r="D52" s="15">
        <v>0</v>
      </c>
      <c r="E52" s="16" t="s">
        <v>109</v>
      </c>
      <c r="F52" s="16" t="s">
        <v>139</v>
      </c>
      <c r="G52" s="16">
        <v>0</v>
      </c>
    </row>
    <row r="53" spans="2:7" ht="15.75" thickBot="1" x14ac:dyDescent="0.3">
      <c r="B53" s="5" t="s">
        <v>15</v>
      </c>
      <c r="C53" s="5" t="s">
        <v>108</v>
      </c>
      <c r="D53" s="14">
        <v>-1</v>
      </c>
      <c r="E53" s="17" t="s">
        <v>111</v>
      </c>
      <c r="F53" s="17" t="s">
        <v>139</v>
      </c>
      <c r="G53" s="17">
        <v>0</v>
      </c>
    </row>
    <row r="54" spans="2:7" x14ac:dyDescent="0.25">
      <c r="D54" s="2"/>
      <c r="E54" s="2"/>
      <c r="F54" s="2"/>
      <c r="G5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K28" sqref="K28"/>
    </sheetView>
  </sheetViews>
  <sheetFormatPr defaultRowHeight="15" x14ac:dyDescent="0.25"/>
  <cols>
    <col min="1" max="1" width="2.28515625" customWidth="1"/>
    <col min="2" max="2" width="6.5703125" customWidth="1"/>
    <col min="3" max="3" width="14.1406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1" t="s">
        <v>140</v>
      </c>
    </row>
    <row r="2" spans="1:8" x14ac:dyDescent="0.25">
      <c r="A2" s="1" t="s">
        <v>122</v>
      </c>
    </row>
    <row r="3" spans="1:8" x14ac:dyDescent="0.25">
      <c r="A3" s="1" t="s">
        <v>144</v>
      </c>
    </row>
    <row r="6" spans="1:8" ht="15.75" thickBot="1" x14ac:dyDescent="0.3">
      <c r="A6" t="s">
        <v>134</v>
      </c>
    </row>
    <row r="7" spans="1:8" x14ac:dyDescent="0.25">
      <c r="B7" s="19"/>
      <c r="C7" s="19"/>
      <c r="D7" s="19" t="s">
        <v>16</v>
      </c>
      <c r="E7" s="19" t="s">
        <v>113</v>
      </c>
      <c r="F7" s="19" t="s">
        <v>141</v>
      </c>
      <c r="G7" s="19" t="s">
        <v>115</v>
      </c>
      <c r="H7" s="19" t="s">
        <v>115</v>
      </c>
    </row>
    <row r="8" spans="1:8" ht="15.75" thickBot="1" x14ac:dyDescent="0.3">
      <c r="B8" s="20" t="s">
        <v>48</v>
      </c>
      <c r="C8" s="20" t="s">
        <v>49</v>
      </c>
      <c r="D8" s="20" t="s">
        <v>112</v>
      </c>
      <c r="E8" s="20" t="s">
        <v>114</v>
      </c>
      <c r="F8" s="20" t="s">
        <v>142</v>
      </c>
      <c r="G8" s="20" t="s">
        <v>116</v>
      </c>
      <c r="H8" s="20" t="s">
        <v>117</v>
      </c>
    </row>
    <row r="9" spans="1:8" x14ac:dyDescent="0.25">
      <c r="B9" s="6" t="s">
        <v>54</v>
      </c>
      <c r="C9" s="6" t="s">
        <v>55</v>
      </c>
      <c r="D9" s="16">
        <v>1</v>
      </c>
      <c r="E9" s="16">
        <v>0</v>
      </c>
      <c r="F9" s="16">
        <v>2</v>
      </c>
      <c r="G9" s="16">
        <v>1E+30</v>
      </c>
      <c r="H9" s="16">
        <v>1E+30</v>
      </c>
    </row>
    <row r="10" spans="1:8" x14ac:dyDescent="0.25">
      <c r="B10" s="6" t="s">
        <v>56</v>
      </c>
      <c r="C10" s="6" t="s">
        <v>57</v>
      </c>
      <c r="D10" s="16">
        <v>1</v>
      </c>
      <c r="E10" s="16">
        <v>0</v>
      </c>
      <c r="F10" s="16">
        <v>4</v>
      </c>
      <c r="G10" s="16">
        <v>1E+30</v>
      </c>
      <c r="H10" s="16">
        <v>1E+30</v>
      </c>
    </row>
    <row r="11" spans="1:8" x14ac:dyDescent="0.25">
      <c r="B11" s="6" t="s">
        <v>58</v>
      </c>
      <c r="C11" s="6" t="s">
        <v>59</v>
      </c>
      <c r="D11" s="16">
        <v>1</v>
      </c>
      <c r="E11" s="16">
        <v>0</v>
      </c>
      <c r="F11" s="16">
        <v>10</v>
      </c>
      <c r="G11" s="16">
        <v>1E+30</v>
      </c>
      <c r="H11" s="16">
        <v>1E+30</v>
      </c>
    </row>
    <row r="12" spans="1:8" x14ac:dyDescent="0.25">
      <c r="B12" s="6" t="s">
        <v>60</v>
      </c>
      <c r="C12" s="6" t="s">
        <v>61</v>
      </c>
      <c r="D12" s="16">
        <v>0</v>
      </c>
      <c r="E12" s="16">
        <v>0</v>
      </c>
      <c r="F12" s="16">
        <v>6</v>
      </c>
      <c r="G12" s="16">
        <v>4</v>
      </c>
      <c r="H12" s="16">
        <v>9</v>
      </c>
    </row>
    <row r="13" spans="1:8" x14ac:dyDescent="0.25">
      <c r="B13" s="6" t="s">
        <v>62</v>
      </c>
      <c r="C13" s="6" t="s">
        <v>63</v>
      </c>
      <c r="D13" s="16">
        <v>1</v>
      </c>
      <c r="E13" s="16">
        <v>0</v>
      </c>
      <c r="F13" s="16">
        <v>4</v>
      </c>
      <c r="G13" s="16">
        <v>9</v>
      </c>
      <c r="H13" s="16">
        <v>2</v>
      </c>
    </row>
    <row r="14" spans="1:8" x14ac:dyDescent="0.25">
      <c r="B14" s="6" t="s">
        <v>64</v>
      </c>
      <c r="C14" s="6" t="s">
        <v>65</v>
      </c>
      <c r="D14" s="16">
        <v>0</v>
      </c>
      <c r="E14" s="16">
        <v>-9</v>
      </c>
      <c r="F14" s="16">
        <v>0</v>
      </c>
      <c r="G14" s="16">
        <v>9</v>
      </c>
      <c r="H14" s="16">
        <v>1E+30</v>
      </c>
    </row>
    <row r="15" spans="1:8" x14ac:dyDescent="0.25">
      <c r="B15" s="6" t="s">
        <v>66</v>
      </c>
      <c r="C15" s="6" t="s">
        <v>67</v>
      </c>
      <c r="D15" s="16">
        <v>1</v>
      </c>
      <c r="E15" s="16">
        <v>0</v>
      </c>
      <c r="F15" s="16">
        <v>5</v>
      </c>
      <c r="G15" s="16">
        <v>1E+30</v>
      </c>
      <c r="H15" s="16">
        <v>2</v>
      </c>
    </row>
    <row r="16" spans="1:8" x14ac:dyDescent="0.25">
      <c r="B16" s="6" t="s">
        <v>68</v>
      </c>
      <c r="C16" s="6" t="s">
        <v>69</v>
      </c>
      <c r="D16" s="16">
        <v>0</v>
      </c>
      <c r="E16" s="16">
        <v>0</v>
      </c>
      <c r="F16" s="16">
        <v>7</v>
      </c>
      <c r="G16" s="16">
        <v>4</v>
      </c>
      <c r="H16" s="16">
        <v>9</v>
      </c>
    </row>
    <row r="17" spans="1:8" x14ac:dyDescent="0.25">
      <c r="B17" s="6" t="s">
        <v>70</v>
      </c>
      <c r="C17" s="6" t="s">
        <v>71</v>
      </c>
      <c r="D17" s="16">
        <v>0</v>
      </c>
      <c r="E17" s="16">
        <v>0</v>
      </c>
      <c r="F17" s="16">
        <v>9</v>
      </c>
      <c r="G17" s="16">
        <v>4</v>
      </c>
      <c r="H17" s="16">
        <v>1E+30</v>
      </c>
    </row>
    <row r="18" spans="1:8" x14ac:dyDescent="0.25">
      <c r="B18" s="6" t="s">
        <v>72</v>
      </c>
      <c r="C18" s="6" t="s">
        <v>73</v>
      </c>
      <c r="D18" s="16">
        <v>0</v>
      </c>
      <c r="E18" s="16">
        <v>-2</v>
      </c>
      <c r="F18" s="16">
        <v>7</v>
      </c>
      <c r="G18" s="16">
        <v>2</v>
      </c>
      <c r="H18" s="16">
        <v>1E+30</v>
      </c>
    </row>
    <row r="19" spans="1:8" x14ac:dyDescent="0.25">
      <c r="B19" s="6" t="s">
        <v>74</v>
      </c>
      <c r="C19" s="6" t="s">
        <v>75</v>
      </c>
      <c r="D19" s="16">
        <v>1</v>
      </c>
      <c r="E19" s="16">
        <v>0</v>
      </c>
      <c r="F19" s="16">
        <v>8</v>
      </c>
      <c r="G19" s="16">
        <v>1E+30</v>
      </c>
      <c r="H19" s="16">
        <v>4</v>
      </c>
    </row>
    <row r="20" spans="1:8" x14ac:dyDescent="0.25">
      <c r="B20" s="6" t="s">
        <v>76</v>
      </c>
      <c r="C20" s="6" t="s">
        <v>79</v>
      </c>
      <c r="D20" s="16">
        <v>0</v>
      </c>
      <c r="E20" s="16">
        <v>0</v>
      </c>
      <c r="F20" s="16">
        <v>0</v>
      </c>
      <c r="G20" s="16">
        <v>1</v>
      </c>
      <c r="H20" s="16">
        <v>1E+30</v>
      </c>
    </row>
    <row r="21" spans="1:8" x14ac:dyDescent="0.25">
      <c r="B21" s="6" t="s">
        <v>78</v>
      </c>
      <c r="C21" s="6" t="s">
        <v>77</v>
      </c>
      <c r="D21" s="16">
        <v>0</v>
      </c>
      <c r="E21" s="16">
        <v>-1</v>
      </c>
      <c r="F21" s="16">
        <v>4</v>
      </c>
      <c r="G21" s="16">
        <v>1</v>
      </c>
      <c r="H21" s="16">
        <v>1E+30</v>
      </c>
    </row>
    <row r="22" spans="1:8" x14ac:dyDescent="0.25">
      <c r="B22" s="6" t="s">
        <v>80</v>
      </c>
      <c r="C22" s="6" t="s">
        <v>81</v>
      </c>
      <c r="D22" s="16">
        <v>1</v>
      </c>
      <c r="E22" s="16">
        <v>0</v>
      </c>
      <c r="F22" s="16">
        <v>5</v>
      </c>
      <c r="G22" s="16">
        <v>1E+30</v>
      </c>
      <c r="H22" s="16">
        <v>1</v>
      </c>
    </row>
    <row r="23" spans="1:8" x14ac:dyDescent="0.25">
      <c r="B23" s="6" t="s">
        <v>82</v>
      </c>
      <c r="C23" s="6" t="s">
        <v>83</v>
      </c>
      <c r="D23" s="16">
        <v>0</v>
      </c>
      <c r="E23" s="16">
        <v>-4</v>
      </c>
      <c r="F23" s="16">
        <v>2</v>
      </c>
      <c r="G23" s="16">
        <v>4</v>
      </c>
      <c r="H23" s="16">
        <v>1E+30</v>
      </c>
    </row>
    <row r="24" spans="1:8" ht="15.75" thickBot="1" x14ac:dyDescent="0.3">
      <c r="B24" s="5" t="s">
        <v>84</v>
      </c>
      <c r="C24" s="5" t="s">
        <v>85</v>
      </c>
      <c r="D24" s="17">
        <v>1</v>
      </c>
      <c r="E24" s="17">
        <v>0</v>
      </c>
      <c r="F24" s="17">
        <v>6</v>
      </c>
      <c r="G24" s="17">
        <v>1E+30</v>
      </c>
      <c r="H24" s="17">
        <v>4</v>
      </c>
    </row>
    <row r="25" spans="1:8" x14ac:dyDescent="0.25">
      <c r="D25" s="2"/>
      <c r="E25" s="2"/>
      <c r="F25" s="2"/>
      <c r="G25" s="2"/>
      <c r="H25" s="2"/>
    </row>
    <row r="26" spans="1:8" ht="15.75" thickBot="1" x14ac:dyDescent="0.3">
      <c r="A26" t="s">
        <v>2</v>
      </c>
      <c r="D26" s="2"/>
      <c r="E26" s="2"/>
      <c r="F26" s="2"/>
      <c r="G26" s="2"/>
      <c r="H26" s="2"/>
    </row>
    <row r="27" spans="1:8" x14ac:dyDescent="0.25">
      <c r="B27" s="19"/>
      <c r="C27" s="19"/>
      <c r="D27" s="19" t="s">
        <v>16</v>
      </c>
      <c r="E27" s="19" t="s">
        <v>118</v>
      </c>
      <c r="F27" s="19" t="s">
        <v>120</v>
      </c>
      <c r="G27" s="19" t="s">
        <v>115</v>
      </c>
      <c r="H27" s="19" t="s">
        <v>115</v>
      </c>
    </row>
    <row r="28" spans="1:8" ht="15.75" thickBot="1" x14ac:dyDescent="0.3">
      <c r="B28" s="20" t="s">
        <v>48</v>
      </c>
      <c r="C28" s="20" t="s">
        <v>49</v>
      </c>
      <c r="D28" s="20" t="s">
        <v>112</v>
      </c>
      <c r="E28" s="20" t="s">
        <v>119</v>
      </c>
      <c r="F28" s="20" t="s">
        <v>143</v>
      </c>
      <c r="G28" s="20" t="s">
        <v>116</v>
      </c>
      <c r="H28" s="20" t="s">
        <v>117</v>
      </c>
    </row>
    <row r="29" spans="1:8" x14ac:dyDescent="0.25">
      <c r="B29" s="6" t="s">
        <v>3</v>
      </c>
      <c r="C29" s="6" t="s">
        <v>86</v>
      </c>
      <c r="D29" s="16">
        <v>1</v>
      </c>
      <c r="E29" s="16">
        <v>38</v>
      </c>
      <c r="F29" s="16">
        <v>1</v>
      </c>
      <c r="G29" s="16">
        <v>1E+30</v>
      </c>
      <c r="H29" s="16">
        <v>0</v>
      </c>
    </row>
    <row r="30" spans="1:8" x14ac:dyDescent="0.25">
      <c r="B30" s="6" t="s">
        <v>4</v>
      </c>
      <c r="C30" s="6" t="s">
        <v>88</v>
      </c>
      <c r="D30" s="16">
        <v>0</v>
      </c>
      <c r="E30" s="16">
        <v>36</v>
      </c>
      <c r="F30" s="16">
        <v>0</v>
      </c>
      <c r="G30" s="16">
        <v>1E+30</v>
      </c>
      <c r="H30" s="16">
        <v>0</v>
      </c>
    </row>
    <row r="31" spans="1:8" x14ac:dyDescent="0.25">
      <c r="B31" s="6" t="s">
        <v>5</v>
      </c>
      <c r="C31" s="6" t="s">
        <v>90</v>
      </c>
      <c r="D31" s="16">
        <v>0</v>
      </c>
      <c r="E31" s="16">
        <v>32</v>
      </c>
      <c r="F31" s="16">
        <v>0</v>
      </c>
      <c r="G31" s="16">
        <v>1E+30</v>
      </c>
      <c r="H31" s="16">
        <v>0</v>
      </c>
    </row>
    <row r="32" spans="1:8" x14ac:dyDescent="0.25">
      <c r="B32" s="6" t="s">
        <v>6</v>
      </c>
      <c r="C32" s="6" t="s">
        <v>92</v>
      </c>
      <c r="D32" s="16">
        <v>0</v>
      </c>
      <c r="E32" s="16">
        <v>22</v>
      </c>
      <c r="F32" s="16">
        <v>0</v>
      </c>
      <c r="G32" s="16">
        <v>1E+30</v>
      </c>
      <c r="H32" s="16">
        <v>0</v>
      </c>
    </row>
    <row r="33" spans="2:8" x14ac:dyDescent="0.25">
      <c r="B33" s="6" t="s">
        <v>7</v>
      </c>
      <c r="C33" s="6" t="s">
        <v>94</v>
      </c>
      <c r="D33" s="16">
        <v>0</v>
      </c>
      <c r="E33" s="16">
        <v>18</v>
      </c>
      <c r="F33" s="16">
        <v>0</v>
      </c>
      <c r="G33" s="16">
        <v>1E+30</v>
      </c>
      <c r="H33" s="16">
        <v>0</v>
      </c>
    </row>
    <row r="34" spans="2:8" x14ac:dyDescent="0.25">
      <c r="B34" s="6" t="s">
        <v>8</v>
      </c>
      <c r="C34" s="6" t="s">
        <v>96</v>
      </c>
      <c r="D34" s="16">
        <v>0</v>
      </c>
      <c r="E34" s="16">
        <v>16</v>
      </c>
      <c r="F34" s="16">
        <v>0</v>
      </c>
      <c r="G34" s="16">
        <v>0</v>
      </c>
      <c r="H34" s="16">
        <v>0</v>
      </c>
    </row>
    <row r="35" spans="2:8" x14ac:dyDescent="0.25">
      <c r="B35" s="6" t="s">
        <v>9</v>
      </c>
      <c r="C35" s="6" t="s">
        <v>98</v>
      </c>
      <c r="D35" s="16">
        <v>0</v>
      </c>
      <c r="E35" s="16">
        <v>13</v>
      </c>
      <c r="F35" s="16">
        <v>0</v>
      </c>
      <c r="G35" s="16">
        <v>1E+30</v>
      </c>
      <c r="H35" s="16">
        <v>0</v>
      </c>
    </row>
    <row r="36" spans="2:8" x14ac:dyDescent="0.25">
      <c r="B36" s="6" t="s">
        <v>10</v>
      </c>
      <c r="C36" s="6" t="s">
        <v>100</v>
      </c>
      <c r="D36" s="16">
        <v>0</v>
      </c>
      <c r="E36" s="16">
        <v>9</v>
      </c>
      <c r="F36" s="16">
        <v>0</v>
      </c>
      <c r="G36" s="16">
        <v>0</v>
      </c>
      <c r="H36" s="16">
        <v>0</v>
      </c>
    </row>
    <row r="37" spans="2:8" x14ac:dyDescent="0.25">
      <c r="B37" s="6" t="s">
        <v>11</v>
      </c>
      <c r="C37" s="6" t="s">
        <v>102</v>
      </c>
      <c r="D37" s="16">
        <v>0</v>
      </c>
      <c r="E37" s="16">
        <v>5</v>
      </c>
      <c r="F37" s="16">
        <v>0</v>
      </c>
      <c r="G37" s="16">
        <v>1E+30</v>
      </c>
      <c r="H37" s="16">
        <v>0</v>
      </c>
    </row>
    <row r="38" spans="2:8" x14ac:dyDescent="0.25">
      <c r="B38" s="6" t="s">
        <v>12</v>
      </c>
      <c r="C38" s="6" t="s">
        <v>104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2:8" x14ac:dyDescent="0.25">
      <c r="B39" s="6" t="s">
        <v>13</v>
      </c>
      <c r="C39" s="6" t="s">
        <v>106</v>
      </c>
      <c r="D39" s="16">
        <v>0</v>
      </c>
      <c r="E39" s="16">
        <v>5</v>
      </c>
      <c r="F39" s="16">
        <v>0</v>
      </c>
      <c r="G39" s="16">
        <v>0</v>
      </c>
      <c r="H39" s="16">
        <v>0</v>
      </c>
    </row>
    <row r="40" spans="2:8" x14ac:dyDescent="0.25">
      <c r="B40" s="6" t="s">
        <v>14</v>
      </c>
      <c r="C40" s="6" t="s">
        <v>110</v>
      </c>
      <c r="D40" s="16">
        <v>0</v>
      </c>
      <c r="E40" s="16">
        <v>0</v>
      </c>
      <c r="F40" s="16">
        <v>0</v>
      </c>
      <c r="G40" s="16">
        <v>0</v>
      </c>
      <c r="H40" s="16">
        <v>1E+30</v>
      </c>
    </row>
    <row r="41" spans="2:8" ht="15.75" thickBot="1" x14ac:dyDescent="0.3">
      <c r="B41" s="5" t="s">
        <v>15</v>
      </c>
      <c r="C41" s="5" t="s">
        <v>108</v>
      </c>
      <c r="D41" s="17">
        <v>-1</v>
      </c>
      <c r="E41" s="17">
        <v>-6</v>
      </c>
      <c r="F41" s="17">
        <v>-1</v>
      </c>
      <c r="G41" s="17">
        <v>1</v>
      </c>
      <c r="H41" s="1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E5" sqref="E5:E20"/>
    </sheetView>
  </sheetViews>
  <sheetFormatPr defaultRowHeight="15" x14ac:dyDescent="0.25"/>
  <cols>
    <col min="1" max="1" width="4.5703125" customWidth="1"/>
    <col min="2" max="2" width="11.42578125" customWidth="1"/>
    <col min="3" max="3" width="10.28515625" customWidth="1"/>
    <col min="4" max="4" width="10.7109375" customWidth="1"/>
    <col min="6" max="6" width="10.42578125" customWidth="1"/>
    <col min="7" max="7" width="10" customWidth="1"/>
    <col min="8" max="8" width="15.140625" customWidth="1"/>
    <col min="9" max="9" width="9.5703125" customWidth="1"/>
    <col min="10" max="10" width="5" customWidth="1"/>
    <col min="11" max="11" width="9.7109375" customWidth="1"/>
    <col min="12" max="12" width="9.85546875" customWidth="1"/>
    <col min="13" max="13" width="7.140625" customWidth="1"/>
    <col min="14" max="14" width="5.28515625" customWidth="1"/>
    <col min="15" max="15" width="5.42578125" customWidth="1"/>
  </cols>
  <sheetData>
    <row r="1" spans="1:29" x14ac:dyDescent="0.25">
      <c r="A1" s="1" t="s">
        <v>17</v>
      </c>
    </row>
    <row r="2" spans="1:29" x14ac:dyDescent="0.25">
      <c r="C2" s="2"/>
      <c r="D2" s="2"/>
      <c r="E2" s="2"/>
      <c r="F2" s="2"/>
      <c r="G2" s="2"/>
      <c r="H2" s="2"/>
      <c r="I2" s="2"/>
      <c r="J2" s="2"/>
    </row>
    <row r="3" spans="1:29" x14ac:dyDescent="0.25">
      <c r="B3" s="3"/>
      <c r="C3" s="3" t="s">
        <v>18</v>
      </c>
      <c r="D3" s="3" t="s">
        <v>19</v>
      </c>
      <c r="E3" s="3" t="s">
        <v>23</v>
      </c>
      <c r="F3" s="3" t="s">
        <v>1</v>
      </c>
      <c r="G3" s="3"/>
      <c r="H3" s="3" t="s">
        <v>41</v>
      </c>
      <c r="I3" s="3" t="s">
        <v>43</v>
      </c>
      <c r="J3" s="3"/>
      <c r="K3" s="3" t="s">
        <v>45</v>
      </c>
      <c r="L3" s="4"/>
      <c r="M3" s="4"/>
      <c r="N3" s="7"/>
      <c r="O3" s="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25">
      <c r="B4" s="1" t="s">
        <v>22</v>
      </c>
      <c r="C4" s="3" t="s">
        <v>20</v>
      </c>
      <c r="D4" s="3" t="s">
        <v>21</v>
      </c>
      <c r="E4" s="3" t="s">
        <v>24</v>
      </c>
      <c r="F4" s="3" t="s">
        <v>0</v>
      </c>
      <c r="G4" s="3"/>
      <c r="H4" s="10" t="s">
        <v>42</v>
      </c>
      <c r="I4" s="10" t="s">
        <v>44</v>
      </c>
      <c r="J4" s="10"/>
      <c r="K4" s="10" t="s">
        <v>46</v>
      </c>
      <c r="L4" s="4"/>
      <c r="M4" s="4"/>
      <c r="N4" s="3"/>
      <c r="O4" s="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x14ac:dyDescent="0.25">
      <c r="B5" s="9" t="s">
        <v>25</v>
      </c>
      <c r="C5" s="4">
        <v>1</v>
      </c>
      <c r="D5" s="4">
        <v>2</v>
      </c>
      <c r="E5" s="8">
        <v>1</v>
      </c>
      <c r="F5" s="4">
        <v>2</v>
      </c>
      <c r="G5" s="4"/>
      <c r="H5" s="11">
        <v>1</v>
      </c>
      <c r="I5" s="11">
        <f>SUMIF($C$5:$C$20,H5,$E$5:$E$20)-SUMIF($D$5:$D$20,H5,$E$5:$E$20)</f>
        <v>1</v>
      </c>
      <c r="J5" s="11"/>
      <c r="K5" s="11">
        <v>1</v>
      </c>
      <c r="L5" s="4"/>
      <c r="M5" s="4"/>
      <c r="N5" s="4"/>
      <c r="O5" s="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x14ac:dyDescent="0.25">
      <c r="B6" s="9" t="s">
        <v>26</v>
      </c>
      <c r="C6" s="4">
        <f>+C5+1</f>
        <v>2</v>
      </c>
      <c r="D6" s="4">
        <v>3</v>
      </c>
      <c r="E6" s="8">
        <v>1</v>
      </c>
      <c r="F6" s="4">
        <v>4</v>
      </c>
      <c r="G6" s="4"/>
      <c r="H6" s="11">
        <v>2</v>
      </c>
      <c r="I6" s="11">
        <f t="shared" ref="I6:I17" si="0">SUMIF($C$5:$C$20,H6,$E$5:$E$20)-SUMIF($D$5:$D$20,H6,$E$5:$E$20)</f>
        <v>0</v>
      </c>
      <c r="J6" s="11"/>
      <c r="K6" s="11">
        <v>0</v>
      </c>
      <c r="L6" s="4"/>
      <c r="M6" s="4"/>
      <c r="N6" s="4"/>
      <c r="O6" s="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x14ac:dyDescent="0.25">
      <c r="B7" s="9" t="s">
        <v>27</v>
      </c>
      <c r="C7" s="4">
        <f>+C6+1</f>
        <v>3</v>
      </c>
      <c r="D7" s="4">
        <v>4</v>
      </c>
      <c r="E7" s="8">
        <v>1</v>
      </c>
      <c r="F7" s="4">
        <v>10</v>
      </c>
      <c r="G7" s="4"/>
      <c r="H7" s="11">
        <v>3</v>
      </c>
      <c r="I7" s="11">
        <f t="shared" si="0"/>
        <v>0</v>
      </c>
      <c r="J7" s="11"/>
      <c r="K7" s="11">
        <v>0</v>
      </c>
      <c r="L7" s="4"/>
      <c r="M7" s="4"/>
      <c r="N7" s="4"/>
      <c r="O7" s="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B8" s="9" t="s">
        <v>28</v>
      </c>
      <c r="C8" s="4">
        <f>+C7+1</f>
        <v>4</v>
      </c>
      <c r="D8" s="4">
        <v>6</v>
      </c>
      <c r="E8" s="8">
        <v>0</v>
      </c>
      <c r="F8" s="4">
        <v>6</v>
      </c>
      <c r="G8" s="4"/>
      <c r="H8" s="11">
        <v>4</v>
      </c>
      <c r="I8" s="11">
        <f t="shared" si="0"/>
        <v>0</v>
      </c>
      <c r="J8" s="11"/>
      <c r="K8" s="11">
        <v>0</v>
      </c>
      <c r="L8" s="4"/>
      <c r="M8" s="4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x14ac:dyDescent="0.25">
      <c r="B9" s="9" t="s">
        <v>29</v>
      </c>
      <c r="C9" s="4">
        <v>4</v>
      </c>
      <c r="D9" s="4">
        <v>5</v>
      </c>
      <c r="E9" s="8">
        <v>1</v>
      </c>
      <c r="F9" s="4">
        <v>4</v>
      </c>
      <c r="G9" s="4"/>
      <c r="H9" s="11">
        <v>5</v>
      </c>
      <c r="I9" s="11">
        <f t="shared" si="0"/>
        <v>0</v>
      </c>
      <c r="J9" s="11"/>
      <c r="K9" s="11">
        <v>0</v>
      </c>
      <c r="L9" s="4"/>
      <c r="M9" s="4"/>
      <c r="N9" s="4"/>
      <c r="O9" s="4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x14ac:dyDescent="0.25">
      <c r="B10" s="9" t="s">
        <v>35</v>
      </c>
      <c r="C10" s="4">
        <v>5</v>
      </c>
      <c r="D10" s="4">
        <v>8</v>
      </c>
      <c r="E10" s="8">
        <v>0</v>
      </c>
      <c r="F10" s="4">
        <v>0</v>
      </c>
      <c r="G10" s="4"/>
      <c r="H10" s="11">
        <v>6</v>
      </c>
      <c r="I10" s="11">
        <f t="shared" si="0"/>
        <v>0</v>
      </c>
      <c r="J10" s="11"/>
      <c r="K10" s="11">
        <v>0</v>
      </c>
      <c r="L10" s="4"/>
      <c r="M10" s="4"/>
      <c r="N10" s="4"/>
      <c r="O10" s="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25">
      <c r="B11" s="9" t="s">
        <v>30</v>
      </c>
      <c r="C11" s="4">
        <v>5</v>
      </c>
      <c r="D11" s="4">
        <v>7</v>
      </c>
      <c r="E11" s="8">
        <v>1</v>
      </c>
      <c r="F11" s="4">
        <v>5</v>
      </c>
      <c r="G11" s="4"/>
      <c r="H11" s="11">
        <v>7</v>
      </c>
      <c r="I11" s="11">
        <f t="shared" si="0"/>
        <v>0</v>
      </c>
      <c r="J11" s="12"/>
      <c r="K11" s="11">
        <v>0</v>
      </c>
      <c r="L11" s="4"/>
      <c r="M11" s="4"/>
      <c r="N11" s="4"/>
      <c r="O11" s="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B12" s="9" t="s">
        <v>31</v>
      </c>
      <c r="C12" s="4">
        <v>6</v>
      </c>
      <c r="D12" s="4">
        <v>8</v>
      </c>
      <c r="E12" s="8">
        <v>0</v>
      </c>
      <c r="F12" s="4">
        <v>7</v>
      </c>
      <c r="G12" s="4"/>
      <c r="H12" s="11">
        <v>8</v>
      </c>
      <c r="I12" s="11">
        <f t="shared" si="0"/>
        <v>0</v>
      </c>
      <c r="J12" s="11"/>
      <c r="K12" s="11">
        <v>0</v>
      </c>
      <c r="L12" s="4"/>
      <c r="M12" s="4"/>
      <c r="N12" s="4"/>
      <c r="O12" s="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x14ac:dyDescent="0.25">
      <c r="B13" s="9" t="s">
        <v>32</v>
      </c>
      <c r="C13" s="4">
        <v>8</v>
      </c>
      <c r="D13" s="4">
        <v>10</v>
      </c>
      <c r="E13" s="8">
        <v>0</v>
      </c>
      <c r="F13" s="4">
        <v>9</v>
      </c>
      <c r="G13" s="4"/>
      <c r="H13" s="11">
        <v>9</v>
      </c>
      <c r="I13" s="11">
        <f t="shared" si="0"/>
        <v>0</v>
      </c>
      <c r="J13" s="11"/>
      <c r="K13" s="11">
        <v>0</v>
      </c>
      <c r="L13" s="4"/>
      <c r="M13" s="4"/>
      <c r="N13" s="4"/>
      <c r="O13" s="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x14ac:dyDescent="0.25">
      <c r="B14" s="9" t="s">
        <v>33</v>
      </c>
      <c r="C14" s="4">
        <v>4</v>
      </c>
      <c r="D14" s="4">
        <v>7</v>
      </c>
      <c r="E14" s="8">
        <v>0</v>
      </c>
      <c r="F14" s="4">
        <v>7</v>
      </c>
      <c r="G14" s="4"/>
      <c r="H14" s="11">
        <v>10</v>
      </c>
      <c r="I14" s="11">
        <f t="shared" si="0"/>
        <v>0</v>
      </c>
      <c r="J14" s="11"/>
      <c r="K14" s="11">
        <v>0</v>
      </c>
      <c r="L14" s="4"/>
      <c r="M14" s="4"/>
      <c r="N14" s="4"/>
      <c r="O14" s="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x14ac:dyDescent="0.25">
      <c r="B15" s="9" t="s">
        <v>34</v>
      </c>
      <c r="C15" s="4">
        <v>7</v>
      </c>
      <c r="D15" s="4">
        <v>9</v>
      </c>
      <c r="E15" s="8">
        <v>1</v>
      </c>
      <c r="F15" s="4">
        <v>8</v>
      </c>
      <c r="G15" s="4"/>
      <c r="H15" s="11">
        <v>11</v>
      </c>
      <c r="I15" s="11">
        <f t="shared" si="0"/>
        <v>0</v>
      </c>
      <c r="J15" s="11"/>
      <c r="K15" s="11">
        <v>0</v>
      </c>
      <c r="L15" s="4"/>
      <c r="M15" s="4"/>
      <c r="N15" s="4"/>
      <c r="O15" s="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25">
      <c r="B16" s="9" t="s">
        <v>37</v>
      </c>
      <c r="C16" s="4">
        <v>9</v>
      </c>
      <c r="D16" s="4">
        <v>11</v>
      </c>
      <c r="E16" s="8">
        <v>0</v>
      </c>
      <c r="F16" s="4">
        <v>0</v>
      </c>
      <c r="G16" s="4"/>
      <c r="H16" s="11">
        <v>12</v>
      </c>
      <c r="I16" s="11">
        <f t="shared" si="0"/>
        <v>0</v>
      </c>
      <c r="J16" s="11"/>
      <c r="K16" s="11">
        <v>0</v>
      </c>
      <c r="L16" s="4"/>
      <c r="M16" s="4"/>
      <c r="N16" s="4"/>
      <c r="O16" s="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x14ac:dyDescent="0.25">
      <c r="B17" s="9" t="s">
        <v>36</v>
      </c>
      <c r="C17" s="4">
        <v>11</v>
      </c>
      <c r="D17" s="4">
        <v>12</v>
      </c>
      <c r="E17" s="8">
        <v>0</v>
      </c>
      <c r="F17" s="4">
        <v>4</v>
      </c>
      <c r="G17" s="4"/>
      <c r="H17" s="11">
        <v>13</v>
      </c>
      <c r="I17" s="11">
        <f t="shared" si="0"/>
        <v>-1</v>
      </c>
      <c r="J17" s="11"/>
      <c r="K17" s="11">
        <v>-1</v>
      </c>
      <c r="L17" s="4"/>
      <c r="M17" s="4"/>
      <c r="N17" s="4"/>
      <c r="O17" s="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x14ac:dyDescent="0.25">
      <c r="B18" s="9" t="s">
        <v>38</v>
      </c>
      <c r="C18" s="4">
        <v>9</v>
      </c>
      <c r="D18" s="4">
        <v>12</v>
      </c>
      <c r="E18" s="8">
        <v>1</v>
      </c>
      <c r="F18" s="4">
        <v>5</v>
      </c>
      <c r="G18" s="4"/>
      <c r="H18" s="11"/>
      <c r="I18" s="11"/>
      <c r="J18" s="11"/>
      <c r="K18" s="11"/>
      <c r="L18" s="4"/>
      <c r="M18" s="4"/>
      <c r="N18" s="4"/>
      <c r="O18" s="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 x14ac:dyDescent="0.25">
      <c r="B19" s="9" t="s">
        <v>39</v>
      </c>
      <c r="C19" s="4">
        <v>10</v>
      </c>
      <c r="D19" s="4">
        <v>13</v>
      </c>
      <c r="E19" s="8">
        <v>0</v>
      </c>
      <c r="F19" s="4">
        <v>2</v>
      </c>
      <c r="G19" s="4"/>
      <c r="H19" s="11"/>
      <c r="I19" s="11"/>
      <c r="J19" s="11"/>
      <c r="K19" s="11"/>
      <c r="L19" s="4"/>
      <c r="M19" s="4"/>
      <c r="N19" s="4"/>
      <c r="O19" s="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x14ac:dyDescent="0.25">
      <c r="B20" s="3" t="s">
        <v>40</v>
      </c>
      <c r="C20" s="4">
        <v>12</v>
      </c>
      <c r="D20" s="4">
        <v>13</v>
      </c>
      <c r="E20" s="8">
        <v>1</v>
      </c>
      <c r="F20" s="4">
        <v>6</v>
      </c>
      <c r="G20" s="4"/>
      <c r="H20" s="11"/>
      <c r="I20" s="11"/>
      <c r="J20" s="11"/>
      <c r="K20" s="11"/>
      <c r="L20" s="4"/>
      <c r="M20" s="4"/>
      <c r="N20" s="4"/>
      <c r="O20" s="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x14ac:dyDescent="0.25">
      <c r="B21" s="4"/>
      <c r="C21" s="4"/>
      <c r="D21" s="4"/>
      <c r="E21" s="4"/>
      <c r="F21" s="4"/>
      <c r="G21" s="4"/>
      <c r="H21" s="11"/>
      <c r="I21" s="11"/>
      <c r="J21" s="11"/>
      <c r="K21" s="11"/>
      <c r="L21" s="4"/>
      <c r="M21" s="4"/>
      <c r="N21" s="4"/>
      <c r="O21" s="4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x14ac:dyDescent="0.25">
      <c r="B22" s="4"/>
      <c r="C22" s="4"/>
      <c r="E22" s="4"/>
      <c r="F22" s="4"/>
      <c r="G22" s="4"/>
      <c r="H22" s="11"/>
      <c r="I22" s="11"/>
      <c r="J22" s="11"/>
      <c r="K22" s="11"/>
      <c r="L22" s="4"/>
      <c r="M22" s="4"/>
      <c r="N22" s="4"/>
      <c r="O22" s="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x14ac:dyDescent="0.25">
      <c r="B23" s="4"/>
      <c r="C23" s="3" t="s">
        <v>1</v>
      </c>
      <c r="D23" s="3" t="s">
        <v>47</v>
      </c>
      <c r="E23" s="13">
        <f>SUMPRODUCT(E5:E20,F5:F20)</f>
        <v>44</v>
      </c>
      <c r="F23" s="4"/>
      <c r="G23" s="4"/>
      <c r="H23" s="11"/>
      <c r="I23" s="11"/>
      <c r="J23" s="12"/>
      <c r="K23" s="11"/>
      <c r="L23" s="4"/>
      <c r="M23" s="4"/>
      <c r="N23" s="4"/>
      <c r="O23" s="4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x14ac:dyDescent="0.25">
      <c r="B24" s="4"/>
      <c r="C24" s="4"/>
      <c r="D24" s="4"/>
      <c r="E24" s="4"/>
      <c r="F24" s="4"/>
      <c r="G24" s="4"/>
      <c r="H24" s="11"/>
      <c r="I24" s="11"/>
      <c r="J24" s="11"/>
      <c r="K24" s="11"/>
      <c r="L24" s="4"/>
      <c r="M24" s="4"/>
      <c r="N24" s="4"/>
      <c r="O24" s="4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x14ac:dyDescent="0.25">
      <c r="G25" s="4"/>
      <c r="H25" s="4"/>
      <c r="I25" s="4"/>
      <c r="J25" s="4"/>
      <c r="K25" s="4"/>
      <c r="L25" s="4"/>
      <c r="M25" s="4"/>
      <c r="N25" s="4"/>
      <c r="O25" s="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29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Relatório de Resposta 1</vt:lpstr>
      <vt:lpstr>Relatório de Sensibilidade 1</vt:lpstr>
      <vt:lpstr>Sheet1</vt:lpstr>
      <vt:lpstr>Sheet2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laptop</cp:lastModifiedBy>
  <dcterms:created xsi:type="dcterms:W3CDTF">2011-02-20T18:25:57Z</dcterms:created>
  <dcterms:modified xsi:type="dcterms:W3CDTF">2020-02-29T16:24:41Z</dcterms:modified>
</cp:coreProperties>
</file>